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465" windowWidth="19320" windowHeight="11640"/>
  </bookViews>
  <sheets>
    <sheet name="Munka2" sheetId="2" r:id="rId1"/>
    <sheet name="Munka3" sheetId="3" r:id="rId2"/>
  </sheets>
  <definedNames>
    <definedName name="_xlnm.Print_Area" localSheetId="0">Munka2!$B$1:$K$38</definedName>
  </definedNames>
  <calcPr calcId="125725" concurrentCalc="0"/>
</workbook>
</file>

<file path=xl/calcChain.xml><?xml version="1.0" encoding="utf-8"?>
<calcChain xmlns="http://schemas.openxmlformats.org/spreadsheetml/2006/main">
  <c r="I34" i="2"/>
  <c r="I35"/>
  <c r="I36"/>
  <c r="J34"/>
  <c r="J35"/>
  <c r="J36"/>
  <c r="K34"/>
  <c r="K35"/>
  <c r="K36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2"/>
</calcChain>
</file>

<file path=xl/sharedStrings.xml><?xml version="1.0" encoding="utf-8"?>
<sst xmlns="http://schemas.openxmlformats.org/spreadsheetml/2006/main" count="140" uniqueCount="67">
  <si>
    <t>Megnevezés</t>
  </si>
  <si>
    <t>Megjegyzés</t>
  </si>
  <si>
    <t>M.E.</t>
  </si>
  <si>
    <t>Terület-előkészítés</t>
  </si>
  <si>
    <t xml:space="preserve">
</t>
  </si>
  <si>
    <t>Üzemi út kialakítása</t>
  </si>
  <si>
    <t>3 méter szélességben</t>
  </si>
  <si>
    <t>m</t>
  </si>
  <si>
    <t/>
  </si>
  <si>
    <t>db</t>
  </si>
  <si>
    <t>Fel- és levonulás alapdíj</t>
  </si>
  <si>
    <t>Fel- és levonulási futott km díj 7 tonnás gépszállító</t>
  </si>
  <si>
    <t>km</t>
  </si>
  <si>
    <t>Fel- és levonulási futott km díj 2,5 tonnás tréler</t>
  </si>
  <si>
    <t>Cölöpölési pontok kimérése</t>
  </si>
  <si>
    <t>Cölöpverés 2 m mélységig</t>
  </si>
  <si>
    <t>Helyszíni logisztika multifunkciós rakodógéppel</t>
  </si>
  <si>
    <t>óra</t>
  </si>
  <si>
    <t>Földre telepített napelemes alépítmény összeszerelése</t>
  </si>
  <si>
    <t>napelem</t>
  </si>
  <si>
    <t>Napelemek felszerelése földre telepített alépítményre</t>
  </si>
  <si>
    <t>Termékdíj napelem 20 kg-ig</t>
  </si>
  <si>
    <t>DC szolárkábel szerelés</t>
  </si>
  <si>
    <t>KACO blueplanet 50.0 TL3 - XL transzformátormentes háromfázisú hálózatba tápláló inverter</t>
  </si>
  <si>
    <t>50000VA AC, 3x72,4 A AC, IP65, MPPT 1 db webszerver, SUNCLIX, 10 bemenet , AC túlfeszültségvédelmi aljzat (betétek nélkül) és B+C fokozatú DC túlfeszvédelem, 10db mezőbiztosíték</t>
  </si>
  <si>
    <t>Termékdíj inverter 73  kg</t>
  </si>
  <si>
    <t>AC túlfeszültséglevezető betét készlet (3 db betét) Kaco blueplanet 50.0 TL3 XL inverterhez, B+C</t>
  </si>
  <si>
    <t>Inverter elhelyezés és bekötés</t>
  </si>
  <si>
    <t>Földbe telepíthető villamos gyűjtőszekrény telepítése</t>
  </si>
  <si>
    <t>KIF gyűjtőkábel fektetése kábelárokba, AYCWY 4x240</t>
  </si>
  <si>
    <t>Kábel: AYCWY 4x240, földmunkával, homokágyba, fedlappal, jelölőszalaggal</t>
  </si>
  <si>
    <t>EPH földelőhálózat kialakítása</t>
  </si>
  <si>
    <t>O 10 mm horganyzott körvezető, földmunkával</t>
  </si>
  <si>
    <t>Villámvédelmi felfogók telepítése</t>
  </si>
  <si>
    <t>Asztalonként 1 db 40 cm / O 10 mm horganyzott körvezető felfogócsúcs, alépítményhez multikapoccsal rögzítve</t>
  </si>
  <si>
    <t>Adatkábel fektetése kábelárokba</t>
  </si>
  <si>
    <t>Kábel: Li2YCYv 2x2x0,5</t>
  </si>
  <si>
    <t>Solar-Log 2000 napelemes adatrögzítő, távfelügyeleti egység 2000 kWp-ig</t>
  </si>
  <si>
    <t>a garancia a gyártói honlapon történő regisztrációval 5 évre kiterjeszthető: http://www.Solar-Log.com/de/service-support/garantieverlaengerung/uebersicht.html</t>
  </si>
  <si>
    <t>Solar-Log "Basic" érzékelőkészlet</t>
  </si>
  <si>
    <t>besugárzás és modulhőmérséklet-érzékelő, szél- és környezeti hőmérséklet-érzékelő nem kapcsolható hozzá</t>
  </si>
  <si>
    <t>Projektmenedzsment, felelős műszaki vezetés</t>
  </si>
  <si>
    <t>Beüzemelés, próbaüzem, üzemi mérések, használatbavételi engedély</t>
  </si>
  <si>
    <t>Földre telepíthető napelemtartó asztal</t>
  </si>
  <si>
    <t>Kábel: 1x6-os, alépítményen kötegeléssel, kábelárokban védőcsőben, MC4 szolárcsatlakozókkal</t>
  </si>
  <si>
    <t>SZANKAM 4x240</t>
  </si>
  <si>
    <t>Bekötés a trafóházban</t>
  </si>
  <si>
    <t>Micrologic túláramvédelmi egység, IntelliPro Ovram engedélyes védelem, 1000/5A áramváltók, Compact NS 1000N 3p, kétkábeles csatlakozó NH2-es aljzatokhoz</t>
  </si>
  <si>
    <t>Kábel: SZAMKAM 4x50, földmunkával, védőcsőbe fektetve, jelölőszalaggal</t>
  </si>
  <si>
    <t>KIF inverterkábel fektetése kábelárokba</t>
  </si>
  <si>
    <t>Próbacölöpölés, digitális helyszínrajz készítés</t>
  </si>
  <si>
    <t>Nettó anyag</t>
  </si>
  <si>
    <t>Nettó munkadíj</t>
  </si>
  <si>
    <t>inverter bekötéssel, B+C fokozatú túlfeszültségvédelemmel</t>
  </si>
  <si>
    <t>Tápkábel a meglévő trafóházhoz</t>
  </si>
  <si>
    <t>Nagyteljesítményű polikristályos napelem 270 W-os</t>
  </si>
  <si>
    <t>Napelem, teljesítmény: 270 Wp, 1650x992x40mm, MC4</t>
  </si>
  <si>
    <t>Cölöpölhető kivitel, 25° dőlésszög, 2 soros álló elrendezés, EUROCODE szerinti statikai szakvélemény, 8 lábas asztal</t>
  </si>
  <si>
    <t>Mobil monitorozó számítógép notebook(Intel min. Core i5 CPU, min. 8GB RAM, min. 1,0TB HDD, min. 15,6" LED kijelző, Windows 8.1 Pro. OEM, Microsoft Office 2016 Home &amp; Business HUN)</t>
  </si>
  <si>
    <t>Ssz.</t>
  </si>
  <si>
    <t>Kiírt mennyiség</t>
  </si>
  <si>
    <t>Ajánlott mennyiség</t>
  </si>
  <si>
    <t>Nettó összesen</t>
  </si>
  <si>
    <t>ÁFA</t>
  </si>
  <si>
    <t>Nettó</t>
  </si>
  <si>
    <t>Bruttó</t>
  </si>
  <si>
    <t xml:space="preserve">Ajánlat </t>
  </si>
</sst>
</file>

<file path=xl/styles.xml><?xml version="1.0" encoding="utf-8"?>
<styleSheet xmlns="http://schemas.openxmlformats.org/spreadsheetml/2006/main">
  <numFmts count="2">
    <numFmt numFmtId="164" formatCode="#,##0\ [$Ft-40E]"/>
    <numFmt numFmtId="165" formatCode="#,##0\ &quot;Ft&quot;"/>
  </numFmts>
  <fonts count="9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</font>
    <font>
      <b/>
      <sz val="11"/>
      <color indexed="8"/>
      <name val="Calibri"/>
    </font>
    <font>
      <b/>
      <sz val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164" fontId="0" fillId="0" borderId="0" xfId="0" applyNumberFormat="1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top" wrapText="1"/>
    </xf>
    <xf numFmtId="0" fontId="5" fillId="0" borderId="1" xfId="0" applyFont="1" applyBorder="1"/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64" fontId="0" fillId="0" borderId="1" xfId="0" applyNumberFormat="1" applyBorder="1" applyProtection="1"/>
    <xf numFmtId="165" fontId="7" fillId="0" borderId="1" xfId="0" applyNumberFormat="1" applyFont="1" applyFill="1" applyBorder="1" applyAlignment="1" applyProtection="1">
      <alignment horizontal="center"/>
    </xf>
    <xf numFmtId="165" fontId="7" fillId="0" borderId="1" xfId="0" applyNumberFormat="1" applyFont="1" applyBorder="1" applyAlignment="1" applyProtection="1">
      <alignment horizontal="center"/>
    </xf>
    <xf numFmtId="165" fontId="7" fillId="0" borderId="1" xfId="0" applyNumberFormat="1" applyFont="1" applyFill="1" applyBorder="1" applyProtection="1"/>
    <xf numFmtId="0" fontId="7" fillId="0" borderId="1" xfId="0" applyFont="1" applyFill="1" applyBorder="1" applyProtection="1"/>
    <xf numFmtId="164" fontId="0" fillId="0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165" fontId="8" fillId="2" borderId="1" xfId="0" applyNumberFormat="1" applyFont="1" applyFill="1" applyBorder="1" applyProtection="1"/>
    <xf numFmtId="165" fontId="8" fillId="2" borderId="1" xfId="0" applyNumberFormat="1" applyFont="1" applyFill="1" applyBorder="1" applyAlignment="1" applyProtection="1">
      <alignment horizontal="center"/>
    </xf>
  </cellXfs>
  <cellStyles count="1">
    <cellStyle name="Normál" xfId="0" builtinId="0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6"/>
  <sheetViews>
    <sheetView tabSelected="1" topLeftCell="B1" zoomScaleNormal="100" zoomScaleSheetLayoutView="100" zoomScalePageLayoutView="110" workbookViewId="0">
      <pane xSplit="1" ySplit="1" topLeftCell="C2" activePane="bottomRight" state="frozen"/>
      <selection activeCell="B1" sqref="B1"/>
      <selection pane="topRight" activeCell="C1" sqref="C1"/>
      <selection pane="bottomLeft" activeCell="B2" sqref="B2"/>
      <selection pane="bottomRight" activeCell="F1" sqref="F1"/>
    </sheetView>
  </sheetViews>
  <sheetFormatPr defaultColWidth="10.7109375" defaultRowHeight="15"/>
  <cols>
    <col min="1" max="1" width="5.5703125" bestFit="1" customWidth="1"/>
    <col min="2" max="2" width="47.85546875" style="3" customWidth="1"/>
    <col min="3" max="3" width="38.7109375" style="3" customWidth="1"/>
    <col min="4" max="4" width="13.85546875" customWidth="1"/>
    <col min="5" max="5" width="9.7109375" customWidth="1"/>
    <col min="6" max="6" width="47.7109375" customWidth="1"/>
    <col min="7" max="7" width="13.85546875" customWidth="1"/>
    <col min="8" max="8" width="11" bestFit="1" customWidth="1"/>
    <col min="9" max="9" width="15.7109375" customWidth="1"/>
    <col min="10" max="10" width="20.140625" customWidth="1"/>
    <col min="11" max="11" width="22" bestFit="1" customWidth="1"/>
    <col min="12" max="12" width="13.140625" bestFit="1" customWidth="1"/>
    <col min="13" max="13" width="5.85546875" bestFit="1" customWidth="1"/>
    <col min="14" max="14" width="12.140625" bestFit="1" customWidth="1"/>
    <col min="15" max="15" width="13" bestFit="1" customWidth="1"/>
  </cols>
  <sheetData>
    <row r="1" spans="1:14" ht="37.5">
      <c r="A1" s="9" t="s">
        <v>59</v>
      </c>
      <c r="B1" s="4" t="s">
        <v>0</v>
      </c>
      <c r="C1" s="4" t="s">
        <v>1</v>
      </c>
      <c r="D1" s="12" t="s">
        <v>60</v>
      </c>
      <c r="E1" s="5" t="s">
        <v>2</v>
      </c>
      <c r="F1" s="13" t="s">
        <v>66</v>
      </c>
      <c r="G1" s="12" t="s">
        <v>61</v>
      </c>
      <c r="H1" s="5" t="s">
        <v>2</v>
      </c>
      <c r="I1" s="5" t="s">
        <v>51</v>
      </c>
      <c r="J1" s="5" t="s">
        <v>52</v>
      </c>
      <c r="K1" s="11" t="s">
        <v>62</v>
      </c>
    </row>
    <row r="2" spans="1:14" ht="45">
      <c r="A2" s="10">
        <v>1</v>
      </c>
      <c r="B2" s="7" t="s">
        <v>3</v>
      </c>
      <c r="C2" s="6" t="s">
        <v>4</v>
      </c>
      <c r="D2" s="1">
        <v>1</v>
      </c>
      <c r="E2" s="1" t="s">
        <v>9</v>
      </c>
      <c r="F2" s="20"/>
      <c r="G2" s="20"/>
      <c r="H2" s="1" t="s">
        <v>9</v>
      </c>
      <c r="I2" s="19"/>
      <c r="J2" s="19"/>
      <c r="K2" s="14" t="str">
        <f>IF(OR(I2="",J2=""),"",SUM(I2:J2))</f>
        <v/>
      </c>
      <c r="N2" s="2"/>
    </row>
    <row r="3" spans="1:14">
      <c r="A3" s="10">
        <v>2</v>
      </c>
      <c r="B3" s="7" t="s">
        <v>5</v>
      </c>
      <c r="C3" s="6" t="s">
        <v>6</v>
      </c>
      <c r="D3" s="1">
        <v>50</v>
      </c>
      <c r="E3" s="1" t="s">
        <v>7</v>
      </c>
      <c r="F3" s="20"/>
      <c r="G3" s="20"/>
      <c r="H3" s="1" t="s">
        <v>7</v>
      </c>
      <c r="I3" s="19"/>
      <c r="J3" s="19"/>
      <c r="K3" s="14" t="str">
        <f t="shared" ref="K3:K33" si="0">IF(OR(I3="",J3=""),"",SUM(I3:J3))</f>
        <v/>
      </c>
      <c r="N3" s="2"/>
    </row>
    <row r="4" spans="1:14">
      <c r="A4" s="10">
        <v>3</v>
      </c>
      <c r="B4" s="7" t="s">
        <v>50</v>
      </c>
      <c r="C4" s="6"/>
      <c r="D4" s="1">
        <v>1</v>
      </c>
      <c r="E4" s="1" t="s">
        <v>9</v>
      </c>
      <c r="F4" s="20"/>
      <c r="G4" s="20"/>
      <c r="H4" s="1" t="s">
        <v>9</v>
      </c>
      <c r="I4" s="19"/>
      <c r="J4" s="19"/>
      <c r="K4" s="14" t="str">
        <f t="shared" si="0"/>
        <v/>
      </c>
      <c r="N4" s="2"/>
    </row>
    <row r="5" spans="1:14">
      <c r="A5" s="10">
        <v>4</v>
      </c>
      <c r="B5" s="7" t="s">
        <v>10</v>
      </c>
      <c r="C5" s="6" t="s">
        <v>8</v>
      </c>
      <c r="D5" s="1">
        <v>1</v>
      </c>
      <c r="E5" s="1" t="s">
        <v>9</v>
      </c>
      <c r="F5" s="20"/>
      <c r="G5" s="20"/>
      <c r="H5" s="1" t="s">
        <v>9</v>
      </c>
      <c r="I5" s="19"/>
      <c r="J5" s="19"/>
      <c r="K5" s="14" t="str">
        <f t="shared" si="0"/>
        <v/>
      </c>
      <c r="N5" s="2"/>
    </row>
    <row r="6" spans="1:14">
      <c r="A6" s="10">
        <v>5</v>
      </c>
      <c r="B6" s="7" t="s">
        <v>11</v>
      </c>
      <c r="C6" s="6" t="s">
        <v>8</v>
      </c>
      <c r="D6" s="1">
        <v>350</v>
      </c>
      <c r="E6" s="1" t="s">
        <v>12</v>
      </c>
      <c r="F6" s="20"/>
      <c r="G6" s="20"/>
      <c r="H6" s="1" t="s">
        <v>12</v>
      </c>
      <c r="I6" s="19"/>
      <c r="J6" s="19"/>
      <c r="K6" s="14" t="str">
        <f t="shared" si="0"/>
        <v/>
      </c>
      <c r="N6" s="2"/>
    </row>
    <row r="7" spans="1:14">
      <c r="A7" s="10">
        <v>6</v>
      </c>
      <c r="B7" s="7" t="s">
        <v>13</v>
      </c>
      <c r="C7" s="6" t="s">
        <v>8</v>
      </c>
      <c r="D7" s="1">
        <v>350</v>
      </c>
      <c r="E7" s="1" t="s">
        <v>12</v>
      </c>
      <c r="F7" s="20"/>
      <c r="G7" s="20"/>
      <c r="H7" s="1" t="s">
        <v>12</v>
      </c>
      <c r="I7" s="19"/>
      <c r="J7" s="19"/>
      <c r="K7" s="14" t="str">
        <f t="shared" si="0"/>
        <v/>
      </c>
      <c r="N7" s="2"/>
    </row>
    <row r="8" spans="1:14">
      <c r="A8" s="10">
        <v>7</v>
      </c>
      <c r="B8" s="7" t="s">
        <v>14</v>
      </c>
      <c r="C8" s="6" t="s">
        <v>8</v>
      </c>
      <c r="D8" s="1">
        <v>400</v>
      </c>
      <c r="E8" s="1" t="s">
        <v>9</v>
      </c>
      <c r="F8" s="20"/>
      <c r="G8" s="20"/>
      <c r="H8" s="1" t="s">
        <v>9</v>
      </c>
      <c r="I8" s="19"/>
      <c r="J8" s="19"/>
      <c r="K8" s="14" t="str">
        <f t="shared" si="0"/>
        <v/>
      </c>
      <c r="N8" s="2"/>
    </row>
    <row r="9" spans="1:14">
      <c r="A9" s="10">
        <v>8</v>
      </c>
      <c r="B9" s="7" t="s">
        <v>15</v>
      </c>
      <c r="C9" s="6" t="s">
        <v>8</v>
      </c>
      <c r="D9" s="1">
        <v>400</v>
      </c>
      <c r="E9" s="1" t="s">
        <v>9</v>
      </c>
      <c r="F9" s="20"/>
      <c r="G9" s="20"/>
      <c r="H9" s="1" t="s">
        <v>9</v>
      </c>
      <c r="I9" s="19"/>
      <c r="J9" s="19"/>
      <c r="K9" s="14" t="str">
        <f t="shared" si="0"/>
        <v/>
      </c>
      <c r="N9" s="2"/>
    </row>
    <row r="10" spans="1:14">
      <c r="A10" s="10">
        <v>9</v>
      </c>
      <c r="B10" s="7" t="s">
        <v>16</v>
      </c>
      <c r="C10" s="6" t="s">
        <v>8</v>
      </c>
      <c r="D10" s="1">
        <v>50</v>
      </c>
      <c r="E10" s="1" t="s">
        <v>17</v>
      </c>
      <c r="F10" s="20"/>
      <c r="G10" s="20"/>
      <c r="H10" s="1" t="s">
        <v>17</v>
      </c>
      <c r="I10" s="19"/>
      <c r="J10" s="19"/>
      <c r="K10" s="14" t="str">
        <f t="shared" si="0"/>
        <v/>
      </c>
      <c r="N10" s="2"/>
    </row>
    <row r="11" spans="1:14" ht="30">
      <c r="A11" s="10">
        <v>10</v>
      </c>
      <c r="B11" s="7" t="s">
        <v>55</v>
      </c>
      <c r="C11" s="6" t="s">
        <v>56</v>
      </c>
      <c r="D11" s="1">
        <v>2100</v>
      </c>
      <c r="E11" s="1" t="s">
        <v>9</v>
      </c>
      <c r="F11" s="20"/>
      <c r="G11" s="20"/>
      <c r="H11" s="1" t="s">
        <v>9</v>
      </c>
      <c r="I11" s="19"/>
      <c r="J11" s="19"/>
      <c r="K11" s="14" t="str">
        <f t="shared" si="0"/>
        <v/>
      </c>
      <c r="N11" s="2"/>
    </row>
    <row r="12" spans="1:14">
      <c r="A12" s="10">
        <v>11</v>
      </c>
      <c r="B12" s="7" t="s">
        <v>21</v>
      </c>
      <c r="C12" s="6" t="s">
        <v>8</v>
      </c>
      <c r="D12" s="1">
        <v>2100</v>
      </c>
      <c r="E12" s="1" t="s">
        <v>9</v>
      </c>
      <c r="F12" s="20"/>
      <c r="G12" s="20"/>
      <c r="H12" s="1" t="s">
        <v>9</v>
      </c>
      <c r="I12" s="19"/>
      <c r="J12" s="19"/>
      <c r="K12" s="14" t="str">
        <f t="shared" si="0"/>
        <v/>
      </c>
      <c r="N12" s="2"/>
    </row>
    <row r="13" spans="1:14" ht="75">
      <c r="A13" s="10">
        <v>12</v>
      </c>
      <c r="B13" s="7" t="s">
        <v>23</v>
      </c>
      <c r="C13" s="6" t="s">
        <v>24</v>
      </c>
      <c r="D13" s="1">
        <v>10</v>
      </c>
      <c r="E13" s="1" t="s">
        <v>9</v>
      </c>
      <c r="F13" s="20"/>
      <c r="G13" s="20"/>
      <c r="H13" s="1" t="s">
        <v>9</v>
      </c>
      <c r="I13" s="19"/>
      <c r="J13" s="19"/>
      <c r="K13" s="14" t="str">
        <f t="shared" si="0"/>
        <v/>
      </c>
      <c r="N13" s="2"/>
    </row>
    <row r="14" spans="1:14">
      <c r="A14" s="10">
        <v>14</v>
      </c>
      <c r="B14" s="7" t="s">
        <v>25</v>
      </c>
      <c r="C14" s="6" t="s">
        <v>8</v>
      </c>
      <c r="D14" s="1">
        <v>10</v>
      </c>
      <c r="E14" s="1" t="s">
        <v>9</v>
      </c>
      <c r="F14" s="20"/>
      <c r="G14" s="20"/>
      <c r="H14" s="1" t="s">
        <v>9</v>
      </c>
      <c r="I14" s="19"/>
      <c r="J14" s="19"/>
      <c r="K14" s="14" t="str">
        <f t="shared" si="0"/>
        <v/>
      </c>
      <c r="N14" s="2"/>
    </row>
    <row r="15" spans="1:14">
      <c r="A15" s="10">
        <v>15</v>
      </c>
      <c r="B15" s="7" t="s">
        <v>27</v>
      </c>
      <c r="C15" s="6" t="s">
        <v>8</v>
      </c>
      <c r="D15" s="1">
        <v>10</v>
      </c>
      <c r="E15" s="1" t="s">
        <v>9</v>
      </c>
      <c r="F15" s="20"/>
      <c r="G15" s="20"/>
      <c r="H15" s="1" t="s">
        <v>9</v>
      </c>
      <c r="I15" s="19"/>
      <c r="J15" s="19"/>
      <c r="K15" s="14" t="str">
        <f t="shared" si="0"/>
        <v/>
      </c>
      <c r="N15" s="2"/>
    </row>
    <row r="16" spans="1:14" ht="30">
      <c r="A16" s="10">
        <v>16</v>
      </c>
      <c r="B16" s="7" t="s">
        <v>26</v>
      </c>
      <c r="C16" s="6" t="s">
        <v>8</v>
      </c>
      <c r="D16" s="1">
        <v>10</v>
      </c>
      <c r="E16" s="1" t="s">
        <v>9</v>
      </c>
      <c r="F16" s="20"/>
      <c r="G16" s="20"/>
      <c r="H16" s="1" t="s">
        <v>9</v>
      </c>
      <c r="I16" s="19"/>
      <c r="J16" s="19"/>
      <c r="K16" s="14" t="str">
        <f t="shared" si="0"/>
        <v/>
      </c>
      <c r="N16" s="2"/>
    </row>
    <row r="17" spans="1:14" ht="45">
      <c r="A17" s="10">
        <v>17</v>
      </c>
      <c r="B17" s="7" t="s">
        <v>43</v>
      </c>
      <c r="C17" s="6" t="s">
        <v>57</v>
      </c>
      <c r="D17" s="1">
        <v>50</v>
      </c>
      <c r="E17" s="1" t="s">
        <v>9</v>
      </c>
      <c r="F17" s="20"/>
      <c r="G17" s="20"/>
      <c r="H17" s="1" t="s">
        <v>9</v>
      </c>
      <c r="I17" s="19"/>
      <c r="J17" s="19"/>
      <c r="K17" s="14" t="str">
        <f t="shared" si="0"/>
        <v/>
      </c>
      <c r="N17" s="2"/>
    </row>
    <row r="18" spans="1:14" ht="30">
      <c r="A18" s="10">
        <v>18</v>
      </c>
      <c r="B18" s="7" t="s">
        <v>18</v>
      </c>
      <c r="C18" s="6" t="s">
        <v>8</v>
      </c>
      <c r="D18" s="1">
        <v>2100</v>
      </c>
      <c r="E18" s="1" t="s">
        <v>19</v>
      </c>
      <c r="F18" s="20"/>
      <c r="G18" s="20"/>
      <c r="H18" s="1" t="s">
        <v>19</v>
      </c>
      <c r="I18" s="19"/>
      <c r="J18" s="19"/>
      <c r="K18" s="14" t="str">
        <f t="shared" si="0"/>
        <v/>
      </c>
      <c r="N18" s="2"/>
    </row>
    <row r="19" spans="1:14" ht="30">
      <c r="A19" s="10">
        <v>19</v>
      </c>
      <c r="B19" s="7" t="s">
        <v>20</v>
      </c>
      <c r="C19" s="6" t="s">
        <v>8</v>
      </c>
      <c r="D19" s="1">
        <v>2100</v>
      </c>
      <c r="E19" s="1" t="s">
        <v>19</v>
      </c>
      <c r="F19" s="20"/>
      <c r="G19" s="20"/>
      <c r="H19" s="1" t="s">
        <v>19</v>
      </c>
      <c r="I19" s="19"/>
      <c r="J19" s="19"/>
      <c r="K19" s="14" t="str">
        <f t="shared" si="0"/>
        <v/>
      </c>
      <c r="N19" s="2"/>
    </row>
    <row r="20" spans="1:14" ht="45">
      <c r="A20" s="10">
        <v>20</v>
      </c>
      <c r="B20" s="7" t="s">
        <v>22</v>
      </c>
      <c r="C20" s="6" t="s">
        <v>44</v>
      </c>
      <c r="D20" s="1">
        <v>3300</v>
      </c>
      <c r="E20" s="1" t="s">
        <v>7</v>
      </c>
      <c r="F20" s="20"/>
      <c r="G20" s="20"/>
      <c r="H20" s="1" t="s">
        <v>7</v>
      </c>
      <c r="I20" s="19"/>
      <c r="J20" s="19"/>
      <c r="K20" s="14" t="str">
        <f t="shared" si="0"/>
        <v/>
      </c>
      <c r="N20" s="2"/>
    </row>
    <row r="21" spans="1:14" ht="30">
      <c r="A21" s="10">
        <v>21</v>
      </c>
      <c r="B21" s="7" t="s">
        <v>49</v>
      </c>
      <c r="C21" s="6" t="s">
        <v>48</v>
      </c>
      <c r="D21" s="1">
        <v>670</v>
      </c>
      <c r="E21" s="1" t="s">
        <v>7</v>
      </c>
      <c r="F21" s="20"/>
      <c r="G21" s="20"/>
      <c r="H21" s="1" t="s">
        <v>7</v>
      </c>
      <c r="I21" s="19"/>
      <c r="J21" s="19"/>
      <c r="K21" s="14" t="str">
        <f t="shared" si="0"/>
        <v/>
      </c>
      <c r="N21" s="2"/>
    </row>
    <row r="22" spans="1:14" ht="30">
      <c r="A22" s="10">
        <v>22</v>
      </c>
      <c r="B22" s="7" t="s">
        <v>28</v>
      </c>
      <c r="C22" s="6" t="s">
        <v>53</v>
      </c>
      <c r="D22" s="1">
        <v>4</v>
      </c>
      <c r="E22" s="1" t="s">
        <v>9</v>
      </c>
      <c r="F22" s="20"/>
      <c r="G22" s="20"/>
      <c r="H22" s="1" t="s">
        <v>9</v>
      </c>
      <c r="I22" s="19"/>
      <c r="J22" s="19"/>
      <c r="K22" s="14" t="str">
        <f t="shared" si="0"/>
        <v/>
      </c>
      <c r="N22" s="2"/>
    </row>
    <row r="23" spans="1:14" ht="30">
      <c r="A23" s="10">
        <v>23</v>
      </c>
      <c r="B23" s="7" t="s">
        <v>31</v>
      </c>
      <c r="C23" s="6" t="s">
        <v>32</v>
      </c>
      <c r="D23" s="1">
        <v>500</v>
      </c>
      <c r="E23" s="1" t="s">
        <v>7</v>
      </c>
      <c r="F23" s="20"/>
      <c r="G23" s="20"/>
      <c r="H23" s="1" t="s">
        <v>7</v>
      </c>
      <c r="I23" s="19"/>
      <c r="J23" s="19"/>
      <c r="K23" s="14" t="str">
        <f t="shared" si="0"/>
        <v/>
      </c>
      <c r="N23" s="2"/>
    </row>
    <row r="24" spans="1:14" ht="45">
      <c r="A24" s="10">
        <v>24</v>
      </c>
      <c r="B24" s="7" t="s">
        <v>33</v>
      </c>
      <c r="C24" s="6" t="s">
        <v>34</v>
      </c>
      <c r="D24" s="1">
        <v>88</v>
      </c>
      <c r="E24" s="1" t="s">
        <v>9</v>
      </c>
      <c r="F24" s="20"/>
      <c r="G24" s="20"/>
      <c r="H24" s="1" t="s">
        <v>9</v>
      </c>
      <c r="I24" s="19"/>
      <c r="J24" s="19"/>
      <c r="K24" s="14" t="str">
        <f t="shared" si="0"/>
        <v/>
      </c>
      <c r="N24" s="2"/>
    </row>
    <row r="25" spans="1:14">
      <c r="A25" s="10">
        <v>25</v>
      </c>
      <c r="B25" s="7" t="s">
        <v>54</v>
      </c>
      <c r="C25" s="6" t="s">
        <v>45</v>
      </c>
      <c r="D25" s="1">
        <v>350</v>
      </c>
      <c r="E25" s="1" t="s">
        <v>7</v>
      </c>
      <c r="F25" s="20"/>
      <c r="G25" s="20"/>
      <c r="H25" s="1" t="s">
        <v>7</v>
      </c>
      <c r="I25" s="19"/>
      <c r="J25" s="19"/>
      <c r="K25" s="14" t="str">
        <f t="shared" si="0"/>
        <v/>
      </c>
      <c r="N25" s="2"/>
    </row>
    <row r="26" spans="1:14">
      <c r="A26" s="10">
        <v>26</v>
      </c>
      <c r="B26" s="7" t="s">
        <v>35</v>
      </c>
      <c r="C26" s="6" t="s">
        <v>36</v>
      </c>
      <c r="D26" s="1">
        <v>500</v>
      </c>
      <c r="E26" s="1" t="s">
        <v>7</v>
      </c>
      <c r="F26" s="20"/>
      <c r="G26" s="20"/>
      <c r="H26" s="1" t="s">
        <v>7</v>
      </c>
      <c r="I26" s="19"/>
      <c r="J26" s="19"/>
      <c r="K26" s="14" t="str">
        <f t="shared" si="0"/>
        <v/>
      </c>
      <c r="N26" s="2"/>
    </row>
    <row r="27" spans="1:14" ht="75">
      <c r="A27" s="10">
        <v>27</v>
      </c>
      <c r="B27" s="7" t="s">
        <v>37</v>
      </c>
      <c r="C27" s="6" t="s">
        <v>38</v>
      </c>
      <c r="D27" s="1">
        <v>1</v>
      </c>
      <c r="E27" s="1" t="s">
        <v>9</v>
      </c>
      <c r="F27" s="20"/>
      <c r="G27" s="20"/>
      <c r="H27" s="1" t="s">
        <v>9</v>
      </c>
      <c r="I27" s="19"/>
      <c r="J27" s="19"/>
      <c r="K27" s="14" t="str">
        <f t="shared" si="0"/>
        <v/>
      </c>
      <c r="N27" s="2"/>
    </row>
    <row r="28" spans="1:14" ht="51">
      <c r="A28" s="10">
        <v>28</v>
      </c>
      <c r="B28" s="8" t="s">
        <v>58</v>
      </c>
      <c r="C28" s="6"/>
      <c r="D28" s="1">
        <v>1</v>
      </c>
      <c r="E28" s="1" t="s">
        <v>9</v>
      </c>
      <c r="F28" s="20"/>
      <c r="G28" s="20"/>
      <c r="H28" s="1" t="s">
        <v>9</v>
      </c>
      <c r="I28" s="19"/>
      <c r="J28" s="19"/>
      <c r="K28" s="14" t="str">
        <f t="shared" si="0"/>
        <v/>
      </c>
      <c r="N28" s="2"/>
    </row>
    <row r="29" spans="1:14" ht="60">
      <c r="A29" s="10">
        <v>29</v>
      </c>
      <c r="B29" s="7" t="s">
        <v>39</v>
      </c>
      <c r="C29" s="6" t="s">
        <v>40</v>
      </c>
      <c r="D29" s="1">
        <v>1</v>
      </c>
      <c r="E29" s="1" t="s">
        <v>9</v>
      </c>
      <c r="F29" s="20"/>
      <c r="G29" s="20"/>
      <c r="H29" s="1" t="s">
        <v>9</v>
      </c>
      <c r="I29" s="19"/>
      <c r="J29" s="19"/>
      <c r="K29" s="14" t="str">
        <f t="shared" si="0"/>
        <v/>
      </c>
      <c r="N29" s="2"/>
    </row>
    <row r="30" spans="1:14" ht="30">
      <c r="A30" s="10">
        <v>30</v>
      </c>
      <c r="B30" s="7" t="s">
        <v>29</v>
      </c>
      <c r="C30" s="6" t="s">
        <v>30</v>
      </c>
      <c r="D30" s="1">
        <v>250</v>
      </c>
      <c r="E30" s="1" t="s">
        <v>7</v>
      </c>
      <c r="F30" s="20"/>
      <c r="G30" s="20"/>
      <c r="H30" s="1" t="s">
        <v>7</v>
      </c>
      <c r="I30" s="19"/>
      <c r="J30" s="19"/>
      <c r="K30" s="14" t="str">
        <f t="shared" si="0"/>
        <v/>
      </c>
      <c r="N30" s="2"/>
    </row>
    <row r="31" spans="1:14" ht="75">
      <c r="A31" s="10">
        <v>31</v>
      </c>
      <c r="B31" s="7" t="s">
        <v>46</v>
      </c>
      <c r="C31" s="6" t="s">
        <v>47</v>
      </c>
      <c r="D31" s="1">
        <v>1</v>
      </c>
      <c r="E31" s="1" t="s">
        <v>9</v>
      </c>
      <c r="F31" s="20"/>
      <c r="G31" s="20"/>
      <c r="H31" s="1" t="s">
        <v>9</v>
      </c>
      <c r="I31" s="19"/>
      <c r="J31" s="19"/>
      <c r="K31" s="14" t="str">
        <f t="shared" si="0"/>
        <v/>
      </c>
      <c r="N31" s="2"/>
    </row>
    <row r="32" spans="1:14" ht="30">
      <c r="A32" s="10">
        <v>32</v>
      </c>
      <c r="B32" s="7" t="s">
        <v>42</v>
      </c>
      <c r="C32" s="6" t="s">
        <v>8</v>
      </c>
      <c r="D32" s="1">
        <v>1</v>
      </c>
      <c r="E32" s="1" t="s">
        <v>9</v>
      </c>
      <c r="F32" s="20"/>
      <c r="G32" s="20"/>
      <c r="H32" s="1" t="s">
        <v>9</v>
      </c>
      <c r="I32" s="19"/>
      <c r="J32" s="19"/>
      <c r="K32" s="14" t="str">
        <f t="shared" si="0"/>
        <v/>
      </c>
      <c r="N32" s="2"/>
    </row>
    <row r="33" spans="1:14">
      <c r="A33" s="10">
        <v>33</v>
      </c>
      <c r="B33" s="7" t="s">
        <v>41</v>
      </c>
      <c r="C33" s="6" t="s">
        <v>8</v>
      </c>
      <c r="D33" s="1">
        <v>1</v>
      </c>
      <c r="E33" s="1" t="s">
        <v>9</v>
      </c>
      <c r="F33" s="20"/>
      <c r="G33" s="20"/>
      <c r="H33" s="1" t="s">
        <v>9</v>
      </c>
      <c r="I33" s="19"/>
      <c r="J33" s="19"/>
      <c r="K33" s="14" t="str">
        <f t="shared" si="0"/>
        <v/>
      </c>
      <c r="N33" s="2"/>
    </row>
    <row r="34" spans="1:14" ht="23.25">
      <c r="H34" s="21" t="s">
        <v>64</v>
      </c>
      <c r="I34" s="16">
        <f>SUM(I2:I33)</f>
        <v>0</v>
      </c>
      <c r="J34" s="16">
        <f>SUM(J2:J33)</f>
        <v>0</v>
      </c>
      <c r="K34" s="22">
        <f>SUM(I34:J34)</f>
        <v>0</v>
      </c>
    </row>
    <row r="35" spans="1:14" ht="15.75">
      <c r="H35" s="17" t="s">
        <v>63</v>
      </c>
      <c r="I35" s="15">
        <f>0.27*I34</f>
        <v>0</v>
      </c>
      <c r="J35" s="15">
        <f>0.27*J34</f>
        <v>0</v>
      </c>
      <c r="K35" s="15">
        <f>0.27*K34</f>
        <v>0</v>
      </c>
    </row>
    <row r="36" spans="1:14" ht="15.75">
      <c r="H36" s="18" t="s">
        <v>65</v>
      </c>
      <c r="I36" s="15">
        <f>SUM(I34:I35)</f>
        <v>0</v>
      </c>
      <c r="J36" s="15">
        <f>SUM(J34:J35)</f>
        <v>0</v>
      </c>
      <c r="K36" s="15">
        <f>SUM(K34,K35)</f>
        <v>0</v>
      </c>
    </row>
  </sheetData>
  <sheetProtection password="D9B9" sheet="1" objects="1" scenarios="1" formatCells="0" formatColumns="0" formatRows="0"/>
  <phoneticPr fontId="0" type="noConversion"/>
  <conditionalFormatting sqref="F2:G33 I2:J33">
    <cfRule type="containsBlanks" dxfId="0" priority="1">
      <formula>LEN(TRIM(F2))=0</formula>
    </cfRule>
  </conditionalFormatting>
  <dataValidations count="2">
    <dataValidation operator="greaterThanOrEqual" allowBlank="1" showInputMessage="1" showErrorMessage="1" sqref="H34:H36"/>
    <dataValidation type="whole" operator="greaterThanOrEqual" allowBlank="1" showInputMessage="1" showErrorMessage="1" sqref="I2:J33">
      <formula1>0</formula1>
    </dataValidation>
  </dataValidations>
  <printOptions gridLines="1"/>
  <pageMargins left="0.51" right="0.47" top="0.47" bottom="0.38" header="0.3" footer="0.3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0.7109375"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Munka2</vt:lpstr>
      <vt:lpstr>Munka3</vt:lpstr>
      <vt:lpstr>Munka2!Nyomtatási_terület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MUSLaszloneFB</cp:lastModifiedBy>
  <cp:lastPrinted>2017-01-09T08:40:54Z</cp:lastPrinted>
  <dcterms:created xsi:type="dcterms:W3CDTF">2016-07-05T11:04:04Z</dcterms:created>
  <dcterms:modified xsi:type="dcterms:W3CDTF">2017-01-26T06:17:39Z</dcterms:modified>
</cp:coreProperties>
</file>